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7" i="1"/>
  <c r="H16" i="1"/>
  <c r="H17" i="1"/>
  <c r="G16" i="1"/>
  <c r="G17" i="1"/>
  <c r="F16" i="1"/>
  <c r="F17" i="1"/>
  <c r="E16" i="1"/>
  <c r="E17" i="1"/>
  <c r="D16" i="1"/>
  <c r="D17" i="1"/>
  <c r="I15" i="1"/>
  <c r="H15" i="1"/>
  <c r="G15" i="1"/>
  <c r="F15" i="1"/>
  <c r="E15" i="1"/>
  <c r="D15" i="1"/>
  <c r="C26" i="1" l="1"/>
  <c r="C16" i="1"/>
  <c r="C5" i="1"/>
  <c r="C4" i="1"/>
  <c r="C27" i="1" l="1"/>
  <c r="C25" i="1"/>
  <c r="C17" i="1"/>
  <c r="C3" i="1" l="1"/>
  <c r="C15" i="1"/>
</calcChain>
</file>

<file path=xl/sharedStrings.xml><?xml version="1.0" encoding="utf-8"?>
<sst xmlns="http://schemas.openxmlformats.org/spreadsheetml/2006/main" count="30" uniqueCount="10">
  <si>
    <t>Годишно</t>
  </si>
  <si>
    <t>Бруто произведена ел. енегия</t>
  </si>
  <si>
    <t>MWh</t>
  </si>
  <si>
    <t>Собствено потребление</t>
  </si>
  <si>
    <t>/Изп. Директор/</t>
  </si>
  <si>
    <t>Отчетна информация 2021 - 2022 - ТЕЦ 500 дка.</t>
  </si>
  <si>
    <t>Георги Георгиев</t>
  </si>
  <si>
    <t>Нетно произведена ел. Енергия</t>
  </si>
  <si>
    <t>Отчетна информация 2021 - ТЕЦ 500 дка.</t>
  </si>
  <si>
    <t>Отчетна информация 2022 - 2023 - ТЕЦ 500 дка.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</si>
</sst>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2" fillId="0" borderId="0" xfId="0" applyFont="1" applyAlignment="1">
      <alignment wrapText="1"/>
    </xf>
    <xf numFmtId="0" fontId="3" fillId="0" borderId="0" xfId="0" applyFont="1"/>
    <xf numFmtId="3" fontId="2" fillId="0" borderId="0" xfId="0" applyNumberFormat="1" applyFont="1"/>
    <xf numFmtId="3" fontId="2" fillId="2" borderId="1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L15" sqref="L15"/>
    </sheetView>
  </sheetViews>
  <sheetFormatPr defaultRowHeight="12.75" x14ac:dyDescent="0.2"/>
  <cols>
    <col min="1" max="1" width="24.7109375" style="9" customWidth="1"/>
    <col min="2" max="2" width="7.140625" style="6" customWidth="1"/>
    <col min="3" max="3" width="8" style="1" customWidth="1"/>
    <col min="4" max="4" width="7.28515625" style="1" customWidth="1"/>
    <col min="5" max="5" width="8" style="1" customWidth="1"/>
    <col min="6" max="7" width="7.7109375" style="1" customWidth="1"/>
    <col min="8" max="8" width="7.28515625" style="1" customWidth="1"/>
    <col min="9" max="9" width="7.42578125" style="1" customWidth="1"/>
    <col min="10" max="10" width="7.28515625" style="1" customWidth="1"/>
    <col min="11" max="11" width="7.5703125" style="1" customWidth="1"/>
    <col min="12" max="12" width="7.85546875" style="1" customWidth="1"/>
    <col min="13" max="13" width="8" style="1" customWidth="1"/>
    <col min="14" max="14" width="7.7109375" style="1" customWidth="1"/>
    <col min="15" max="15" width="7.140625" style="1" customWidth="1"/>
    <col min="16" max="16384" width="9.140625" style="1"/>
  </cols>
  <sheetData>
    <row r="1" spans="1:15" x14ac:dyDescent="0.2">
      <c r="A1" s="14" t="s">
        <v>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s="6" customFormat="1" x14ac:dyDescent="0.2">
      <c r="A2" s="2"/>
      <c r="B2" s="3"/>
      <c r="C2" s="4" t="s">
        <v>0</v>
      </c>
      <c r="D2" s="5">
        <v>1.2020999999999999</v>
      </c>
      <c r="E2" s="5">
        <v>2.2021000000000002</v>
      </c>
      <c r="F2" s="5">
        <v>3.2021000000000002</v>
      </c>
      <c r="G2" s="5">
        <v>4.2020999999999997</v>
      </c>
      <c r="H2" s="5">
        <v>5.2020999999999997</v>
      </c>
      <c r="I2" s="5">
        <v>6.2020999999999997</v>
      </c>
      <c r="J2" s="5">
        <v>7.2020999999999997</v>
      </c>
      <c r="K2" s="5">
        <v>8.2020999999999997</v>
      </c>
      <c r="L2" s="5">
        <v>9.2020999999999997</v>
      </c>
      <c r="M2" s="5">
        <v>10.2021</v>
      </c>
      <c r="N2" s="5">
        <v>11.2021</v>
      </c>
      <c r="O2" s="5">
        <v>12.2021</v>
      </c>
    </row>
    <row r="3" spans="1:15" ht="25.5" x14ac:dyDescent="0.2">
      <c r="A3" s="7" t="s">
        <v>1</v>
      </c>
      <c r="B3" s="3" t="s">
        <v>2</v>
      </c>
      <c r="C3" s="8">
        <f>SUM(D3:O3)</f>
        <v>19485.081054797254</v>
      </c>
      <c r="D3" s="8">
        <v>2798.6482706892498</v>
      </c>
      <c r="E3" s="8">
        <v>2526.1885487710001</v>
      </c>
      <c r="F3" s="8">
        <v>2383.1258089296498</v>
      </c>
      <c r="G3" s="8">
        <v>2690.2258302573</v>
      </c>
      <c r="H3" s="8">
        <v>1413.9559224295001</v>
      </c>
      <c r="I3" s="8">
        <v>331.97366663999998</v>
      </c>
      <c r="J3" s="8">
        <v>100.57956010186</v>
      </c>
      <c r="K3" s="8">
        <v>583.52944000000002</v>
      </c>
      <c r="L3" s="8">
        <v>568.91999999999996</v>
      </c>
      <c r="M3" s="8">
        <v>1013.04439085592</v>
      </c>
      <c r="N3" s="8">
        <v>2226.0993670357698</v>
      </c>
      <c r="O3" s="8">
        <v>2848.7902490870001</v>
      </c>
    </row>
    <row r="4" spans="1:15" x14ac:dyDescent="0.2">
      <c r="A4" s="7" t="s">
        <v>3</v>
      </c>
      <c r="B4" s="3" t="s">
        <v>2</v>
      </c>
      <c r="C4" s="8">
        <f>SUM(D4:O4)</f>
        <v>971.42105479724341</v>
      </c>
      <c r="D4" s="8">
        <v>139.55627068925</v>
      </c>
      <c r="E4" s="8">
        <v>125.684548771</v>
      </c>
      <c r="F4" s="8">
        <v>119.01980892965</v>
      </c>
      <c r="G4" s="8">
        <v>134.08183025729599</v>
      </c>
      <c r="H4" s="8">
        <v>70.519922429500198</v>
      </c>
      <c r="I4" s="8">
        <v>16.541666639999999</v>
      </c>
      <c r="J4" s="8">
        <v>5.0175601018600098</v>
      </c>
      <c r="K4" s="8">
        <v>29.117439999999998</v>
      </c>
      <c r="L4" s="8">
        <v>28.3919999999999</v>
      </c>
      <c r="M4" s="8">
        <v>50.578390855918201</v>
      </c>
      <c r="N4" s="8">
        <v>111.057367035769</v>
      </c>
      <c r="O4" s="8">
        <v>141.854249087</v>
      </c>
    </row>
    <row r="5" spans="1:15" ht="25.5" x14ac:dyDescent="0.2">
      <c r="A5" s="7" t="s">
        <v>7</v>
      </c>
      <c r="B5" s="3" t="s">
        <v>2</v>
      </c>
      <c r="C5" s="8">
        <f>SUM(D5:O5)</f>
        <v>18513.66</v>
      </c>
      <c r="D5" s="8">
        <v>2659.0920000000001</v>
      </c>
      <c r="E5" s="8">
        <v>2400.5039999999999</v>
      </c>
      <c r="F5" s="8">
        <v>2264.1060000000002</v>
      </c>
      <c r="G5" s="8">
        <v>2556.1439999999998</v>
      </c>
      <c r="H5" s="8">
        <v>1343.4359999999999</v>
      </c>
      <c r="I5" s="8">
        <v>315.43200000000002</v>
      </c>
      <c r="J5" s="8">
        <v>95.561999999999998</v>
      </c>
      <c r="K5" s="8">
        <v>554.41200000000003</v>
      </c>
      <c r="L5" s="8">
        <v>540.52800000000002</v>
      </c>
      <c r="M5" s="8">
        <v>962.46600000000001</v>
      </c>
      <c r="N5" s="8">
        <v>2115.0419999999999</v>
      </c>
      <c r="O5" s="8">
        <v>2706.9360000000001</v>
      </c>
    </row>
    <row r="7" spans="1:15" x14ac:dyDescent="0.2">
      <c r="M7" s="10" t="s">
        <v>6</v>
      </c>
    </row>
    <row r="8" spans="1:15" x14ac:dyDescent="0.2">
      <c r="C8" s="11"/>
      <c r="D8" s="11"/>
      <c r="N8" s="13" t="s">
        <v>4</v>
      </c>
      <c r="O8" s="13"/>
    </row>
    <row r="9" spans="1:15" x14ac:dyDescent="0.2">
      <c r="N9" s="13"/>
      <c r="O9" s="13"/>
    </row>
    <row r="13" spans="1:15" x14ac:dyDescent="0.2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 s="6" customFormat="1" x14ac:dyDescent="0.2">
      <c r="A14" s="2"/>
      <c r="B14" s="3"/>
      <c r="C14" s="4" t="s">
        <v>0</v>
      </c>
      <c r="D14" s="5">
        <v>7.2020999999999997</v>
      </c>
      <c r="E14" s="5">
        <v>8.2020999999999997</v>
      </c>
      <c r="F14" s="5">
        <v>9.2020999999999997</v>
      </c>
      <c r="G14" s="5">
        <v>10.2021</v>
      </c>
      <c r="H14" s="5">
        <v>11.2021</v>
      </c>
      <c r="I14" s="5">
        <v>12.2021</v>
      </c>
      <c r="J14" s="5">
        <v>1.2021999999999999</v>
      </c>
      <c r="K14" s="5">
        <v>2.2021999999999999</v>
      </c>
      <c r="L14" s="5">
        <v>3.2021999999999999</v>
      </c>
      <c r="M14" s="5">
        <v>4.2022000000000004</v>
      </c>
      <c r="N14" s="5">
        <v>5.2022000000000004</v>
      </c>
      <c r="O14" s="5">
        <v>6.2022000000000004</v>
      </c>
    </row>
    <row r="15" spans="1:15" ht="25.5" x14ac:dyDescent="0.2">
      <c r="A15" s="7" t="s">
        <v>1</v>
      </c>
      <c r="B15" s="3" t="s">
        <v>2</v>
      </c>
      <c r="C15" s="8">
        <f>SUM(D15:O15)</f>
        <v>19229.879724898041</v>
      </c>
      <c r="D15" s="8">
        <f>+J3</f>
        <v>100.57956010186</v>
      </c>
      <c r="E15" s="8">
        <f>+K3</f>
        <v>583.52944000000002</v>
      </c>
      <c r="F15" s="8">
        <f>+L3</f>
        <v>568.91999999999996</v>
      </c>
      <c r="G15" s="8">
        <f>+M3</f>
        <v>1013.04439085592</v>
      </c>
      <c r="H15" s="8">
        <f>+N3</f>
        <v>2226.0993670357698</v>
      </c>
      <c r="I15" s="8">
        <f>O3</f>
        <v>2848.7902490870001</v>
      </c>
      <c r="J15" s="8">
        <v>2812.00694151161</v>
      </c>
      <c r="K15" s="8">
        <v>2560.9097763058799</v>
      </c>
      <c r="L15" s="12">
        <v>2808</v>
      </c>
      <c r="M15" s="12">
        <v>2160</v>
      </c>
      <c r="N15" s="12">
        <v>1440</v>
      </c>
      <c r="O15" s="12">
        <v>108</v>
      </c>
    </row>
    <row r="16" spans="1:15" x14ac:dyDescent="0.2">
      <c r="A16" s="7" t="s">
        <v>3</v>
      </c>
      <c r="B16" s="3" t="s">
        <v>2</v>
      </c>
      <c r="C16" s="8">
        <f>SUM(D16:O16)</f>
        <v>982.27172489803718</v>
      </c>
      <c r="D16" s="8">
        <f t="shared" ref="D16:D17" si="0">+J4</f>
        <v>5.0175601018600098</v>
      </c>
      <c r="E16" s="8">
        <f t="shared" ref="E16:E17" si="1">+K4</f>
        <v>29.117439999999998</v>
      </c>
      <c r="F16" s="8">
        <f t="shared" ref="F16:F17" si="2">+L4</f>
        <v>28.3919999999999</v>
      </c>
      <c r="G16" s="8">
        <f t="shared" ref="G16:G17" si="3">+M4</f>
        <v>50.578390855918201</v>
      </c>
      <c r="H16" s="8">
        <f t="shared" ref="H16:H17" si="4">+N4</f>
        <v>111.057367035769</v>
      </c>
      <c r="I16" s="8">
        <f t="shared" ref="I16:I17" si="5">O4</f>
        <v>141.854249087</v>
      </c>
      <c r="J16" s="8">
        <v>140.45894151160999</v>
      </c>
      <c r="K16" s="8">
        <v>127.45977630588</v>
      </c>
      <c r="L16" s="12">
        <v>140.80799999999999</v>
      </c>
      <c r="M16" s="12">
        <v>111.6</v>
      </c>
      <c r="N16" s="12">
        <v>78.888000000000005</v>
      </c>
      <c r="O16" s="12">
        <v>17.04</v>
      </c>
    </row>
    <row r="17" spans="1:15" ht="25.5" x14ac:dyDescent="0.2">
      <c r="A17" s="7" t="s">
        <v>7</v>
      </c>
      <c r="B17" s="3" t="s">
        <v>2</v>
      </c>
      <c r="C17" s="8">
        <f>SUM(D17:O17)</f>
        <v>18247.608</v>
      </c>
      <c r="D17" s="8">
        <f t="shared" si="0"/>
        <v>95.561999999999998</v>
      </c>
      <c r="E17" s="8">
        <f t="shared" si="1"/>
        <v>554.41200000000003</v>
      </c>
      <c r="F17" s="8">
        <f t="shared" si="2"/>
        <v>540.52800000000002</v>
      </c>
      <c r="G17" s="8">
        <f t="shared" si="3"/>
        <v>962.46600000000001</v>
      </c>
      <c r="H17" s="8">
        <f t="shared" si="4"/>
        <v>2115.0419999999999</v>
      </c>
      <c r="I17" s="8">
        <f t="shared" si="5"/>
        <v>2706.9360000000001</v>
      </c>
      <c r="J17" s="8">
        <v>2671.5479999999998</v>
      </c>
      <c r="K17" s="8">
        <v>2433.4499999999998</v>
      </c>
      <c r="L17" s="12">
        <v>2667.192</v>
      </c>
      <c r="M17" s="12">
        <v>2048.4</v>
      </c>
      <c r="N17" s="12">
        <v>1361.1120000000001</v>
      </c>
      <c r="O17" s="12">
        <v>90.960000000000008</v>
      </c>
    </row>
    <row r="19" spans="1:15" x14ac:dyDescent="0.2">
      <c r="M19" s="10" t="s">
        <v>6</v>
      </c>
    </row>
    <row r="20" spans="1:15" x14ac:dyDescent="0.2">
      <c r="N20" s="13" t="s">
        <v>4</v>
      </c>
      <c r="O20" s="13"/>
    </row>
    <row r="21" spans="1:15" x14ac:dyDescent="0.2">
      <c r="N21" s="13"/>
      <c r="O21" s="13"/>
    </row>
    <row r="23" spans="1:15" x14ac:dyDescent="0.2">
      <c r="A23" s="14" t="s">
        <v>9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s="6" customFormat="1" x14ac:dyDescent="0.2">
      <c r="A24" s="2"/>
      <c r="B24" s="3"/>
      <c r="C24" s="4" t="s">
        <v>0</v>
      </c>
      <c r="D24" s="5">
        <v>7.2022000000000004</v>
      </c>
      <c r="E24" s="5">
        <v>8.2021999999999995</v>
      </c>
      <c r="F24" s="5">
        <v>9.2021999999999995</v>
      </c>
      <c r="G24" s="5">
        <v>10.202199999999999</v>
      </c>
      <c r="H24" s="5">
        <v>11.202199999999999</v>
      </c>
      <c r="I24" s="5">
        <v>12.202199999999999</v>
      </c>
      <c r="J24" s="5">
        <v>1.2022999999999999</v>
      </c>
      <c r="K24" s="5">
        <v>2.2023000000000001</v>
      </c>
      <c r="L24" s="5">
        <v>3.2023000000000001</v>
      </c>
      <c r="M24" s="5">
        <v>4.2023000000000001</v>
      </c>
      <c r="N24" s="5">
        <v>5.2023000000000001</v>
      </c>
      <c r="O24" s="5">
        <v>6.2023000000000001</v>
      </c>
    </row>
    <row r="25" spans="1:15" ht="25.5" x14ac:dyDescent="0.2">
      <c r="A25" s="7" t="s">
        <v>1</v>
      </c>
      <c r="B25" s="3" t="s">
        <v>2</v>
      </c>
      <c r="C25" s="8">
        <f>SUM(D25:O25)</f>
        <v>20067.84</v>
      </c>
      <c r="D25" s="8">
        <v>108</v>
      </c>
      <c r="E25" s="8">
        <v>720</v>
      </c>
      <c r="F25" s="8">
        <v>1080</v>
      </c>
      <c r="G25" s="8">
        <v>1800</v>
      </c>
      <c r="H25" s="8">
        <v>1800</v>
      </c>
      <c r="I25" s="8">
        <v>2700</v>
      </c>
      <c r="J25" s="8">
        <v>2816.64</v>
      </c>
      <c r="K25" s="8">
        <v>2527.1999999999998</v>
      </c>
      <c r="L25" s="8">
        <v>2808</v>
      </c>
      <c r="M25" s="8">
        <v>2160</v>
      </c>
      <c r="N25" s="8">
        <v>1440</v>
      </c>
      <c r="O25" s="8">
        <v>108</v>
      </c>
    </row>
    <row r="26" spans="1:15" x14ac:dyDescent="0.2">
      <c r="A26" s="7" t="s">
        <v>3</v>
      </c>
      <c r="B26" s="3" t="s">
        <v>2</v>
      </c>
      <c r="C26" s="8">
        <f>SUM(D26:O26)</f>
        <v>1067.9414400000001</v>
      </c>
      <c r="D26" s="8">
        <v>17.448</v>
      </c>
      <c r="E26" s="8">
        <v>45.768000000000001</v>
      </c>
      <c r="F26" s="8">
        <v>61.92</v>
      </c>
      <c r="G26" s="8">
        <v>95.447999999999993</v>
      </c>
      <c r="H26" s="8">
        <v>95.04</v>
      </c>
      <c r="I26" s="8">
        <v>136.00800000000001</v>
      </c>
      <c r="J26" s="8">
        <v>141.20544000000001</v>
      </c>
      <c r="K26" s="8">
        <v>126.768</v>
      </c>
      <c r="L26" s="8">
        <v>140.80799999999999</v>
      </c>
      <c r="M26" s="8">
        <v>111.6</v>
      </c>
      <c r="N26" s="8">
        <v>78.888000000000005</v>
      </c>
      <c r="O26" s="8">
        <v>17.04</v>
      </c>
    </row>
    <row r="27" spans="1:15" ht="25.5" x14ac:dyDescent="0.2">
      <c r="A27" s="7" t="s">
        <v>7</v>
      </c>
      <c r="B27" s="3" t="s">
        <v>2</v>
      </c>
      <c r="C27" s="8">
        <f>SUM(D27:O27)</f>
        <v>18999.898560000001</v>
      </c>
      <c r="D27" s="8">
        <v>90.551999999999992</v>
      </c>
      <c r="E27" s="8">
        <v>674.23199999999997</v>
      </c>
      <c r="F27" s="8">
        <v>1018.08</v>
      </c>
      <c r="G27" s="8">
        <v>1704.5519999999999</v>
      </c>
      <c r="H27" s="8">
        <v>1704.96</v>
      </c>
      <c r="I27" s="8">
        <v>2563.9920000000002</v>
      </c>
      <c r="J27" s="8">
        <v>2675.4345599999997</v>
      </c>
      <c r="K27" s="8">
        <v>2400.4319999999998</v>
      </c>
      <c r="L27" s="8">
        <v>2667.192</v>
      </c>
      <c r="M27" s="8">
        <v>2048.4</v>
      </c>
      <c r="N27" s="8">
        <v>1361.1120000000001</v>
      </c>
      <c r="O27" s="8">
        <v>90.960000000000008</v>
      </c>
    </row>
    <row r="29" spans="1:15" x14ac:dyDescent="0.2">
      <c r="M29" s="10" t="s">
        <v>6</v>
      </c>
    </row>
    <row r="30" spans="1:15" x14ac:dyDescent="0.2">
      <c r="L30" s="11"/>
      <c r="M30" s="11"/>
      <c r="N30" s="13" t="s">
        <v>4</v>
      </c>
      <c r="O30" s="13"/>
    </row>
    <row r="31" spans="1:15" x14ac:dyDescent="0.2">
      <c r="N31" s="13"/>
      <c r="O31" s="13"/>
    </row>
  </sheetData>
  <mergeCells count="6">
    <mergeCell ref="N30:O31"/>
    <mergeCell ref="A1:O1"/>
    <mergeCell ref="N8:O9"/>
    <mergeCell ref="A13:O13"/>
    <mergeCell ref="N20:O21"/>
    <mergeCell ref="A23:O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2022-03-31T15:02:39Z</dcterms:modified>
</cp:coreProperties>
</file>